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0212\AppData\Local\Microsoft\Windows\INetCache\Content.Outlook\H3BD9PXS\"/>
    </mc:Choice>
  </mc:AlternateContent>
  <xr:revisionPtr revIDLastSave="0" documentId="13_ncr:1_{F5CE235D-6D29-4552-B01D-04F7D444E40E}" xr6:coauthVersionLast="36" xr6:coauthVersionMax="47" xr10:uidLastSave="{00000000-0000-0000-0000-000000000000}"/>
  <bookViews>
    <workbookView xWindow="2235" yWindow="2235" windowWidth="20520" windowHeight="12855" xr2:uid="{6A13E230-0645-4661-9E0C-1C6CBA38875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13" i="1"/>
  <c r="J13" i="1" s="1"/>
  <c r="I14" i="1"/>
  <c r="J14" i="1" s="1"/>
  <c r="I17" i="1"/>
  <c r="J17" i="1" s="1"/>
  <c r="I19" i="1"/>
  <c r="J19" i="1" s="1"/>
  <c r="I16" i="1"/>
  <c r="J16" i="1" s="1"/>
  <c r="I8" i="1"/>
  <c r="J8" i="1" s="1"/>
  <c r="I10" i="1"/>
  <c r="J10" i="1" s="1"/>
  <c r="I15" i="1"/>
  <c r="J15" i="1" s="1"/>
  <c r="K15" i="1" s="1"/>
  <c r="I9" i="1"/>
  <c r="J9" i="1" s="1"/>
  <c r="I20" i="1"/>
  <c r="J20" i="1" s="1"/>
  <c r="I18" i="1"/>
  <c r="J18" i="1" s="1"/>
  <c r="I12" i="1"/>
  <c r="J12" i="1" s="1"/>
  <c r="I6" i="1"/>
  <c r="J6" i="1" s="1"/>
  <c r="I4" i="1"/>
  <c r="J4" i="1" s="1"/>
  <c r="I7" i="1"/>
  <c r="J7" i="1" s="1"/>
  <c r="I11" i="1"/>
  <c r="J11" i="1" s="1"/>
  <c r="K11" i="1" s="1"/>
  <c r="F5" i="1"/>
  <c r="F13" i="1"/>
  <c r="F14" i="1"/>
  <c r="F17" i="1"/>
  <c r="F19" i="1"/>
  <c r="F16" i="1"/>
  <c r="F8" i="1"/>
  <c r="F10" i="1"/>
  <c r="F15" i="1"/>
  <c r="F9" i="1"/>
  <c r="F20" i="1"/>
  <c r="F18" i="1"/>
  <c r="F12" i="1"/>
  <c r="F6" i="1"/>
  <c r="F4" i="1"/>
  <c r="F7" i="1"/>
  <c r="F11" i="1"/>
  <c r="K19" i="1" l="1"/>
  <c r="K17" i="1"/>
  <c r="K9" i="1"/>
  <c r="K7" i="1"/>
  <c r="K10" i="1"/>
  <c r="K12" i="1"/>
  <c r="K20" i="1"/>
  <c r="K14" i="1"/>
  <c r="K18" i="1"/>
  <c r="K13" i="1"/>
  <c r="K4" i="1"/>
  <c r="K8" i="1"/>
  <c r="K6" i="1"/>
  <c r="K16" i="1"/>
  <c r="K5" i="1"/>
</calcChain>
</file>

<file path=xl/sharedStrings.xml><?xml version="1.0" encoding="utf-8"?>
<sst xmlns="http://schemas.openxmlformats.org/spreadsheetml/2006/main" count="65" uniqueCount="55">
  <si>
    <t>IAESTE LC OSTRAVA BRIDGE BUILDER CONTEST 2023</t>
  </si>
  <si>
    <t>Tým</t>
  </si>
  <si>
    <t>Nosnost (kg)</t>
  </si>
  <si>
    <t>Cyklomethan</t>
  </si>
  <si>
    <t>Lední Medvěd</t>
  </si>
  <si>
    <t>Most</t>
  </si>
  <si>
    <t>Začátečníci</t>
  </si>
  <si>
    <t>2NN</t>
  </si>
  <si>
    <t>Ti Nejlepší</t>
  </si>
  <si>
    <t>Závrtný šroub</t>
  </si>
  <si>
    <t>CNE</t>
  </si>
  <si>
    <t>Špejle 7</t>
  </si>
  <si>
    <t>Nepřipravení</t>
  </si>
  <si>
    <t>Božkovci</t>
  </si>
  <si>
    <t>Mandarinky</t>
  </si>
  <si>
    <t>Rokáč</t>
  </si>
  <si>
    <t>Kolem Jdoucí</t>
  </si>
  <si>
    <t>Š.R.O.</t>
  </si>
  <si>
    <t>Buliči</t>
  </si>
  <si>
    <t>Poly Bridge Engineers</t>
  </si>
  <si>
    <t>Poměrová část k 10%</t>
  </si>
  <si>
    <t>Výsledné hodnocení</t>
  </si>
  <si>
    <t>Design a zpracování bylo hodnoceno až 10 body.</t>
  </si>
  <si>
    <t>Poměrová část je 10% k nejvyššímu nosnému poměru - tedy k 150.</t>
  </si>
  <si>
    <t>Umístění</t>
  </si>
  <si>
    <t>1.</t>
  </si>
  <si>
    <t>2.</t>
  </si>
  <si>
    <t>5.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</si>
  <si>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</si>
  <si>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</si>
  <si>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</si>
  <si>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</si>
  <si>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</si>
  <si>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</si>
  <si>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</si>
  <si>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</si>
  <si>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</si>
  <si>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</si>
  <si>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</si>
  <si>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</si>
  <si>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</si>
  <si>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</si>
  <si>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Hmotnost(kg)</t>
  </si>
  <si>
    <t>Škola</t>
  </si>
  <si>
    <t>Gymnázium Olgy Havlové Ostrava</t>
  </si>
  <si>
    <t>Wichterlovo gymnázium Ostrava</t>
  </si>
  <si>
    <t>Poměr nosnost/hmotnost</t>
  </si>
  <si>
    <t>Design (nejvíce 10)</t>
  </si>
  <si>
    <t>Zpracování (nejvíce 10)</t>
  </si>
  <si>
    <t>Celkem bodů</t>
  </si>
  <si>
    <t>Gymnázium J.Božka Český Těšín</t>
  </si>
  <si>
    <t>Střední škola průmyslová a umělecká Opava</t>
  </si>
  <si>
    <t>Střední průmyslová škola stavbení Opava</t>
  </si>
  <si>
    <t>Střední škola řemesel Frýdek-Místek</t>
  </si>
  <si>
    <t>VÍTKOVICKÁ STŘEDNÍ PRŮMYSLOVÁ ŠKOLA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</si>
</sst>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D141-CABB-4275-88FA-5DD0A083F798}">
  <dimension ref="A2:K23"/>
  <sheetViews>
    <sheetView tabSelected="1" workbookViewId="0">
      <selection activeCell="U18" sqref="T18:U18"/>
    </sheetView>
  </sheetViews>
  <sheetFormatPr defaultRowHeight="15" x14ac:dyDescent="0.25"/>
  <cols>
    <col min="1" max="1" width="22.7109375" customWidth="1"/>
    <col min="2" max="2" width="23.85546875" customWidth="1"/>
    <col min="3" max="3" width="8.85546875" customWidth="1"/>
    <col min="5" max="5" width="10.85546875" customWidth="1"/>
    <col min="6" max="6" width="9.5703125" customWidth="1"/>
    <col min="7" max="8" width="12.140625" customWidth="1"/>
    <col min="9" max="9" width="8" customWidth="1"/>
    <col min="10" max="10" width="19.7109375" customWidth="1"/>
    <col min="11" max="11" width="18.85546875" customWidth="1"/>
  </cols>
  <sheetData>
    <row r="2" spans="1:11" ht="15.75" thickBot="1" x14ac:dyDescent="0.3">
      <c r="A2" s="3"/>
      <c r="B2" s="3"/>
      <c r="C2" s="3"/>
      <c r="D2" s="16" t="s">
        <v>0</v>
      </c>
      <c r="E2" s="16"/>
      <c r="F2" s="16"/>
      <c r="G2" s="16"/>
      <c r="H2" s="16"/>
      <c r="I2" s="3"/>
      <c r="J2" s="3"/>
      <c r="K2" s="3"/>
    </row>
    <row r="3" spans="1:11" ht="45.75" thickBot="1" x14ac:dyDescent="0.3">
      <c r="A3" s="4" t="s">
        <v>1</v>
      </c>
      <c r="B3" s="8" t="s">
        <v>43</v>
      </c>
      <c r="C3" s="14" t="s">
        <v>24</v>
      </c>
      <c r="D3" s="11" t="s">
        <v>42</v>
      </c>
      <c r="E3" s="5" t="s">
        <v>2</v>
      </c>
      <c r="F3" s="5" t="s">
        <v>46</v>
      </c>
      <c r="G3" s="5" t="s">
        <v>47</v>
      </c>
      <c r="H3" s="5" t="s">
        <v>48</v>
      </c>
      <c r="I3" s="5" t="s">
        <v>49</v>
      </c>
      <c r="J3" s="5" t="s">
        <v>20</v>
      </c>
      <c r="K3" s="6" t="s">
        <v>21</v>
      </c>
    </row>
    <row r="4" spans="1:11" ht="30" x14ac:dyDescent="0.25">
      <c r="A4" s="17" t="s">
        <v>18</v>
      </c>
      <c r="B4" s="18" t="s">
        <v>51</v>
      </c>
      <c r="C4" s="19" t="s">
        <v>25</v>
      </c>
      <c r="D4" s="20">
        <v>0.152</v>
      </c>
      <c r="E4" s="21">
        <v>22.8</v>
      </c>
      <c r="F4" s="21">
        <f t="shared" ref="F4:F20" si="0">E4/D4</f>
        <v>150</v>
      </c>
      <c r="G4" s="21">
        <v>7</v>
      </c>
      <c r="H4" s="21">
        <v>8</v>
      </c>
      <c r="I4" s="21">
        <f t="shared" ref="I4:I20" si="1">G4+H4</f>
        <v>15</v>
      </c>
      <c r="J4" s="21">
        <f t="shared" ref="J4:J20" si="2">I4*0.75</f>
        <v>11.25</v>
      </c>
      <c r="K4" s="21">
        <f t="shared" ref="K4:K20" si="3">J4+F4</f>
        <v>161.25</v>
      </c>
    </row>
    <row r="5" spans="1:11" ht="30" x14ac:dyDescent="0.25">
      <c r="A5" s="22" t="s">
        <v>4</v>
      </c>
      <c r="B5" s="18" t="s">
        <v>44</v>
      </c>
      <c r="C5" s="23" t="s">
        <v>26</v>
      </c>
      <c r="D5" s="24">
        <v>0.29399999999999998</v>
      </c>
      <c r="E5" s="25">
        <v>27.2</v>
      </c>
      <c r="F5" s="25">
        <f t="shared" si="0"/>
        <v>92.517006802721085</v>
      </c>
      <c r="G5" s="25">
        <v>9</v>
      </c>
      <c r="H5" s="25">
        <v>9</v>
      </c>
      <c r="I5" s="25">
        <f t="shared" si="1"/>
        <v>18</v>
      </c>
      <c r="J5" s="25">
        <f t="shared" si="2"/>
        <v>13.5</v>
      </c>
      <c r="K5" s="25">
        <f t="shared" si="3"/>
        <v>106.01700680272108</v>
      </c>
    </row>
    <row r="6" spans="1:11" ht="30" x14ac:dyDescent="0.25">
      <c r="A6" s="22" t="s">
        <v>17</v>
      </c>
      <c r="B6" s="18" t="s">
        <v>51</v>
      </c>
      <c r="C6" s="23" t="s">
        <v>28</v>
      </c>
      <c r="D6" s="24">
        <v>0.245</v>
      </c>
      <c r="E6" s="25">
        <v>22.1</v>
      </c>
      <c r="F6" s="25">
        <f t="shared" si="0"/>
        <v>90.204081632653072</v>
      </c>
      <c r="G6" s="25">
        <v>8</v>
      </c>
      <c r="H6" s="25">
        <v>9</v>
      </c>
      <c r="I6" s="25">
        <f t="shared" si="1"/>
        <v>17</v>
      </c>
      <c r="J6" s="25">
        <f t="shared" si="2"/>
        <v>12.75</v>
      </c>
      <c r="K6" s="25">
        <f t="shared" si="3"/>
        <v>102.95408163265307</v>
      </c>
    </row>
    <row r="7" spans="1:11" ht="30" x14ac:dyDescent="0.25">
      <c r="A7" s="2" t="s">
        <v>19</v>
      </c>
      <c r="B7" s="9" t="s">
        <v>52</v>
      </c>
      <c r="C7" s="26" t="s">
        <v>29</v>
      </c>
      <c r="D7" s="12">
        <v>0.105</v>
      </c>
      <c r="E7" s="1">
        <v>8.8000000000000007</v>
      </c>
      <c r="F7" s="1">
        <f t="shared" si="0"/>
        <v>83.809523809523824</v>
      </c>
      <c r="G7" s="1">
        <v>8</v>
      </c>
      <c r="H7" s="1">
        <v>7</v>
      </c>
      <c r="I7" s="1">
        <f t="shared" si="1"/>
        <v>15</v>
      </c>
      <c r="J7" s="1">
        <f t="shared" si="2"/>
        <v>11.25</v>
      </c>
      <c r="K7" s="1">
        <f t="shared" si="3"/>
        <v>95.059523809523824</v>
      </c>
    </row>
    <row r="8" spans="1:11" ht="30" x14ac:dyDescent="0.25">
      <c r="A8" s="2" t="s">
        <v>10</v>
      </c>
      <c r="B8" s="9" t="s">
        <v>52</v>
      </c>
      <c r="C8" s="26" t="s">
        <v>27</v>
      </c>
      <c r="D8" s="12">
        <v>4.1000000000000002E-2</v>
      </c>
      <c r="E8" s="1">
        <v>3.6</v>
      </c>
      <c r="F8" s="1">
        <f t="shared" si="0"/>
        <v>87.804878048780481</v>
      </c>
      <c r="G8" s="1">
        <v>4</v>
      </c>
      <c r="H8" s="1">
        <v>5</v>
      </c>
      <c r="I8" s="1">
        <f t="shared" si="1"/>
        <v>9</v>
      </c>
      <c r="J8" s="1">
        <f t="shared" si="2"/>
        <v>6.75</v>
      </c>
      <c r="K8" s="1">
        <f t="shared" si="3"/>
        <v>94.554878048780481</v>
      </c>
    </row>
    <row r="9" spans="1:11" ht="30" x14ac:dyDescent="0.25">
      <c r="A9" s="2" t="s">
        <v>13</v>
      </c>
      <c r="B9" s="9" t="s">
        <v>50</v>
      </c>
      <c r="C9" s="26" t="s">
        <v>30</v>
      </c>
      <c r="D9" s="12">
        <v>0.217</v>
      </c>
      <c r="E9" s="1">
        <v>15.4</v>
      </c>
      <c r="F9" s="1">
        <f t="shared" si="0"/>
        <v>70.967741935483872</v>
      </c>
      <c r="G9" s="1">
        <v>10</v>
      </c>
      <c r="H9" s="1">
        <v>10</v>
      </c>
      <c r="I9" s="1">
        <f t="shared" si="1"/>
        <v>20</v>
      </c>
      <c r="J9" s="1">
        <f t="shared" si="2"/>
        <v>15</v>
      </c>
      <c r="K9" s="1">
        <f t="shared" si="3"/>
        <v>85.967741935483872</v>
      </c>
    </row>
    <row r="10" spans="1:11" ht="45" x14ac:dyDescent="0.25">
      <c r="A10" s="2" t="s">
        <v>11</v>
      </c>
      <c r="B10" s="9" t="s">
        <v>54</v>
      </c>
      <c r="C10" s="26" t="s">
        <v>31</v>
      </c>
      <c r="D10" s="12">
        <v>0.53500000000000003</v>
      </c>
      <c r="E10" s="1">
        <v>33.6</v>
      </c>
      <c r="F10" s="1">
        <f t="shared" si="0"/>
        <v>62.803738317757009</v>
      </c>
      <c r="G10" s="1">
        <v>3</v>
      </c>
      <c r="H10" s="1">
        <v>4</v>
      </c>
      <c r="I10" s="1">
        <f t="shared" si="1"/>
        <v>7</v>
      </c>
      <c r="J10" s="1">
        <f t="shared" si="2"/>
        <v>5.25</v>
      </c>
      <c r="K10" s="1">
        <f t="shared" si="3"/>
        <v>68.053738317757009</v>
      </c>
    </row>
    <row r="11" spans="1:11" ht="30" x14ac:dyDescent="0.25">
      <c r="A11" s="2" t="s">
        <v>3</v>
      </c>
      <c r="B11" s="9" t="s">
        <v>44</v>
      </c>
      <c r="C11" s="26" t="s">
        <v>32</v>
      </c>
      <c r="D11" s="12">
        <v>0.24</v>
      </c>
      <c r="E11" s="1">
        <v>10.199999999999999</v>
      </c>
      <c r="F11" s="1">
        <f t="shared" si="0"/>
        <v>42.5</v>
      </c>
      <c r="G11" s="1">
        <v>9</v>
      </c>
      <c r="H11" s="1">
        <v>9</v>
      </c>
      <c r="I11" s="1">
        <f t="shared" si="1"/>
        <v>18</v>
      </c>
      <c r="J11" s="1">
        <f t="shared" si="2"/>
        <v>13.5</v>
      </c>
      <c r="K11" s="1">
        <f t="shared" si="3"/>
        <v>56</v>
      </c>
    </row>
    <row r="12" spans="1:11" ht="30" x14ac:dyDescent="0.25">
      <c r="A12" s="2" t="s">
        <v>16</v>
      </c>
      <c r="B12" s="9" t="s">
        <v>51</v>
      </c>
      <c r="C12" s="26" t="s">
        <v>33</v>
      </c>
      <c r="D12" s="12">
        <v>0.16700000000000001</v>
      </c>
      <c r="E12" s="1">
        <v>7.4</v>
      </c>
      <c r="F12" s="1">
        <f t="shared" si="0"/>
        <v>44.311377245508979</v>
      </c>
      <c r="G12" s="1">
        <v>7</v>
      </c>
      <c r="H12" s="1">
        <v>5</v>
      </c>
      <c r="I12" s="1">
        <f t="shared" si="1"/>
        <v>12</v>
      </c>
      <c r="J12" s="1">
        <f t="shared" si="2"/>
        <v>9</v>
      </c>
      <c r="K12" s="1">
        <f t="shared" si="3"/>
        <v>53.311377245508979</v>
      </c>
    </row>
    <row r="13" spans="1:11" ht="30" x14ac:dyDescent="0.25">
      <c r="A13" s="2" t="s">
        <v>5</v>
      </c>
      <c r="B13" s="9" t="s">
        <v>45</v>
      </c>
      <c r="C13" s="26" t="s">
        <v>34</v>
      </c>
      <c r="D13" s="12">
        <v>0.19</v>
      </c>
      <c r="E13" s="1">
        <v>7.1</v>
      </c>
      <c r="F13" s="1">
        <f t="shared" si="0"/>
        <v>37.368421052631575</v>
      </c>
      <c r="G13" s="1">
        <v>7</v>
      </c>
      <c r="H13" s="1">
        <v>6</v>
      </c>
      <c r="I13" s="1">
        <f t="shared" si="1"/>
        <v>13</v>
      </c>
      <c r="J13" s="1">
        <f t="shared" si="2"/>
        <v>9.75</v>
      </c>
      <c r="K13" s="1">
        <f t="shared" si="3"/>
        <v>47.118421052631575</v>
      </c>
    </row>
    <row r="14" spans="1:11" ht="30" x14ac:dyDescent="0.25">
      <c r="A14" s="15" t="s">
        <v>6</v>
      </c>
      <c r="B14" s="10" t="s">
        <v>53</v>
      </c>
      <c r="C14" s="26" t="s">
        <v>35</v>
      </c>
      <c r="D14" s="13">
        <v>0.35299999999999998</v>
      </c>
      <c r="E14" s="7">
        <v>14</v>
      </c>
      <c r="F14" s="7">
        <f t="shared" si="0"/>
        <v>39.660056657223798</v>
      </c>
      <c r="G14" s="7">
        <v>4</v>
      </c>
      <c r="H14" s="7">
        <v>4</v>
      </c>
      <c r="I14" s="7">
        <f t="shared" si="1"/>
        <v>8</v>
      </c>
      <c r="J14" s="7">
        <f t="shared" si="2"/>
        <v>6</v>
      </c>
      <c r="K14" s="7">
        <f t="shared" si="3"/>
        <v>45.660056657223798</v>
      </c>
    </row>
    <row r="15" spans="1:11" ht="30" x14ac:dyDescent="0.25">
      <c r="A15" s="15" t="s">
        <v>12</v>
      </c>
      <c r="B15" s="10" t="s">
        <v>53</v>
      </c>
      <c r="C15" s="26" t="s">
        <v>36</v>
      </c>
      <c r="D15" s="13">
        <v>0.26800000000000002</v>
      </c>
      <c r="E15" s="7">
        <v>9.6</v>
      </c>
      <c r="F15" s="7">
        <f t="shared" si="0"/>
        <v>35.820895522388057</v>
      </c>
      <c r="G15" s="7">
        <v>7</v>
      </c>
      <c r="H15" s="7">
        <v>6</v>
      </c>
      <c r="I15" s="7">
        <f t="shared" si="1"/>
        <v>13</v>
      </c>
      <c r="J15" s="7">
        <f t="shared" si="2"/>
        <v>9.75</v>
      </c>
      <c r="K15" s="7">
        <f t="shared" si="3"/>
        <v>45.570895522388057</v>
      </c>
    </row>
    <row r="16" spans="1:11" ht="30" x14ac:dyDescent="0.25">
      <c r="A16" s="2" t="s">
        <v>9</v>
      </c>
      <c r="B16" s="9" t="s">
        <v>51</v>
      </c>
      <c r="C16" s="26" t="s">
        <v>37</v>
      </c>
      <c r="D16" s="12">
        <v>0.17100000000000001</v>
      </c>
      <c r="E16" s="1">
        <v>6.7</v>
      </c>
      <c r="F16" s="1">
        <f t="shared" si="0"/>
        <v>39.1812865497076</v>
      </c>
      <c r="G16" s="1">
        <v>3</v>
      </c>
      <c r="H16" s="1">
        <v>4</v>
      </c>
      <c r="I16" s="1">
        <f t="shared" si="1"/>
        <v>7</v>
      </c>
      <c r="J16" s="1">
        <f t="shared" si="2"/>
        <v>5.25</v>
      </c>
      <c r="K16" s="1">
        <f t="shared" si="3"/>
        <v>44.4312865497076</v>
      </c>
    </row>
    <row r="17" spans="1:11" ht="45" x14ac:dyDescent="0.25">
      <c r="A17" s="2" t="s">
        <v>7</v>
      </c>
      <c r="B17" s="9" t="s">
        <v>54</v>
      </c>
      <c r="C17" s="26" t="s">
        <v>38</v>
      </c>
      <c r="D17" s="12">
        <v>0.31900000000000001</v>
      </c>
      <c r="E17" s="1">
        <v>8.1999999999999993</v>
      </c>
      <c r="F17" s="1">
        <f t="shared" si="0"/>
        <v>25.705329153605014</v>
      </c>
      <c r="G17" s="1">
        <v>4</v>
      </c>
      <c r="H17" s="1">
        <v>5</v>
      </c>
      <c r="I17" s="1">
        <f t="shared" si="1"/>
        <v>9</v>
      </c>
      <c r="J17" s="1">
        <f t="shared" si="2"/>
        <v>6.75</v>
      </c>
      <c r="K17" s="1">
        <f t="shared" si="3"/>
        <v>32.455329153605014</v>
      </c>
    </row>
    <row r="18" spans="1:11" ht="45" x14ac:dyDescent="0.25">
      <c r="A18" s="2" t="s">
        <v>15</v>
      </c>
      <c r="B18" s="9" t="s">
        <v>54</v>
      </c>
      <c r="C18" s="26" t="s">
        <v>39</v>
      </c>
      <c r="D18" s="12">
        <v>0.27900000000000003</v>
      </c>
      <c r="E18" s="1">
        <v>6.6</v>
      </c>
      <c r="F18" s="1">
        <f t="shared" si="0"/>
        <v>23.65591397849462</v>
      </c>
      <c r="G18" s="1">
        <v>5</v>
      </c>
      <c r="H18" s="1">
        <v>6</v>
      </c>
      <c r="I18" s="1">
        <f t="shared" si="1"/>
        <v>11</v>
      </c>
      <c r="J18" s="1">
        <f t="shared" si="2"/>
        <v>8.25</v>
      </c>
      <c r="K18" s="1">
        <f t="shared" si="3"/>
        <v>31.90591397849462</v>
      </c>
    </row>
    <row r="19" spans="1:11" ht="45" x14ac:dyDescent="0.25">
      <c r="A19" s="2" t="s">
        <v>8</v>
      </c>
      <c r="B19" s="9" t="s">
        <v>54</v>
      </c>
      <c r="C19" s="26" t="s">
        <v>40</v>
      </c>
      <c r="D19" s="12">
        <v>0.39600000000000002</v>
      </c>
      <c r="E19" s="1">
        <v>6.8</v>
      </c>
      <c r="F19" s="1">
        <f t="shared" si="0"/>
        <v>17.171717171717169</v>
      </c>
      <c r="G19" s="1">
        <v>4</v>
      </c>
      <c r="H19" s="1">
        <v>5</v>
      </c>
      <c r="I19" s="1">
        <f t="shared" si="1"/>
        <v>9</v>
      </c>
      <c r="J19" s="1">
        <f t="shared" si="2"/>
        <v>6.75</v>
      </c>
      <c r="K19" s="1">
        <f t="shared" si="3"/>
        <v>23.921717171717169</v>
      </c>
    </row>
    <row r="20" spans="1:11" ht="45.75" thickBot="1" x14ac:dyDescent="0.3">
      <c r="A20" s="2" t="s">
        <v>14</v>
      </c>
      <c r="B20" s="9" t="s">
        <v>54</v>
      </c>
      <c r="C20" s="27" t="s">
        <v>41</v>
      </c>
      <c r="D20" s="12">
        <v>0.16900000000000001</v>
      </c>
      <c r="E20" s="1">
        <v>0</v>
      </c>
      <c r="F20" s="1">
        <f t="shared" si="0"/>
        <v>0</v>
      </c>
      <c r="G20" s="1">
        <v>2</v>
      </c>
      <c r="H20" s="1">
        <v>2</v>
      </c>
      <c r="I20" s="1">
        <f t="shared" si="1"/>
        <v>4</v>
      </c>
      <c r="J20" s="1">
        <f t="shared" si="2"/>
        <v>3</v>
      </c>
      <c r="K20" s="1">
        <f t="shared" si="3"/>
        <v>3</v>
      </c>
    </row>
    <row r="22" spans="1:11" x14ac:dyDescent="0.25">
      <c r="A22" t="s">
        <v>22</v>
      </c>
    </row>
    <row r="23" spans="1:11" x14ac:dyDescent="0.25">
      <c r="A23" t="s">
        <v>23</v>
      </c>
    </row>
  </sheetData>
  <sortState ref="A4:K20">
    <sortCondition descending="1" ref="K20"/>
  </sortState>
  <mergeCells count="1">
    <mergeCell ref="D2:H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76C58215DD38418D6F09EE594F61BD" ma:contentTypeVersion="17" ma:contentTypeDescription="Vytvoří nový dokument" ma:contentTypeScope="" ma:versionID="0021c20f9a43293963f71c3ce68371eb">
  <xsd:schema xmlns:xsd="http://www.w3.org/2001/XMLSchema" xmlns:xs="http://www.w3.org/2001/XMLSchema" xmlns:p="http://schemas.microsoft.com/office/2006/metadata/properties" xmlns:ns2="27c3ad4e-143e-4a0b-b86e-172c76b737d5" xmlns:ns3="05d1bcc0-d21a-44dc-9ed5-2a4b93fc614d" targetNamespace="http://schemas.microsoft.com/office/2006/metadata/properties" ma:root="true" ma:fieldsID="e1823738ee386da66c934bec7ee62371" ns2:_="" ns3:_="">
    <xsd:import namespace="27c3ad4e-143e-4a0b-b86e-172c76b737d5"/>
    <xsd:import namespace="05d1bcc0-d21a-44dc-9ed5-2a4b93fc61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3ad4e-143e-4a0b-b86e-172c76b73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bcc0-d21a-44dc-9ed5-2a4b93fc61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888cd6-64f1-4c54-9ec6-18d305545b0d}" ma:internalName="TaxCatchAll" ma:showField="CatchAllData" ma:web="05d1bcc0-d21a-44dc-9ed5-2a4b93fc6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d1bcc0-d21a-44dc-9ed5-2a4b93fc614d" xsi:nil="true"/>
    <lcf76f155ced4ddcb4097134ff3c332f xmlns="27c3ad4e-143e-4a0b-b86e-172c76b737d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CA0B46-47C8-4148-A131-68901698A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3ad4e-143e-4a0b-b86e-172c76b737d5"/>
    <ds:schemaRef ds:uri="05d1bcc0-d21a-44dc-9ed5-2a4b93fc61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B434A6-8BDF-4B3F-B5FB-7602BFF4DC41}">
  <ds:schemaRefs>
    <ds:schemaRef ds:uri="05d1bcc0-d21a-44dc-9ed5-2a4b93fc614d"/>
    <ds:schemaRef ds:uri="http://purl.org/dc/dcmitype/"/>
    <ds:schemaRef ds:uri="http://schemas.microsoft.com/office/2006/metadata/properties"/>
    <ds:schemaRef ds:uri="27c3ad4e-143e-4a0b-b86e-172c76b737d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4EB7069-6A44-48D5-8B8D-D8D3838AF1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Janus</dc:creator>
  <cp:lastModifiedBy>Jarmila Černá</cp:lastModifiedBy>
  <dcterms:created xsi:type="dcterms:W3CDTF">2023-03-24T15:30:34Z</dcterms:created>
  <dcterms:modified xsi:type="dcterms:W3CDTF">2023-03-27T08:47:48Z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0x0101000576C58215DD38418D6F09EE594F61BD</vt:lpwstr>
  </property>
  <property fmtid="{D5CDD505-2E9C-101B-9397-08002B2CF9AE}" pid="3" name="MediaServiceImageTags">
    <vt:lpwstr/>
  </property>
</Properties>
</file>